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0"/>
  <workbookPr updateLinks="never"/>
  <mc:AlternateContent xmlns:mc="http://schemas.openxmlformats.org/markup-compatibility/2006">
    <mc:Choice Requires="x15">
      <x15ac:absPath xmlns:x15ac="http://schemas.microsoft.com/office/spreadsheetml/2010/11/ac" url="D:\USERS\ksekyrov\Desktop\N II. 026-2022\"/>
    </mc:Choice>
  </mc:AlternateContent>
  <xr:revisionPtr revIDLastSave="0" documentId="13_ncr:1_{93BD07CB-9B8C-4F43-84FC-BFBF3F352E0E}" xr6:coauthVersionLast="36" xr6:coauthVersionMax="36" xr10:uidLastSave="{00000000-0000-0000-0000-000000000000}"/>
  <bookViews>
    <workbookView xWindow="0" yWindow="0" windowWidth="28800" windowHeight="12225" xr2:uid="{00000000-000D-0000-FFFF-FFFF00000000}"/>
  </bookViews>
  <sheets>
    <sheet name="Nábytek" sheetId="1" r:id="rId1"/>
  </sheets>
  <definedNames>
    <definedName name="_xlnm.Print_Area" localSheetId="0">Nábytek!$B$1:$V$12</definedName>
  </definedNames>
  <calcPr calcId="191029"/>
</workbook>
</file>

<file path=xl/calcChain.xml><?xml version="1.0" encoding="utf-8"?>
<calcChain xmlns="http://schemas.openxmlformats.org/spreadsheetml/2006/main">
  <c r="T9" i="1" l="1"/>
  <c r="Q9" i="1"/>
  <c r="Q8" i="1"/>
  <c r="T8" i="1"/>
  <c r="U8" i="1"/>
  <c r="U9" i="1" l="1"/>
  <c r="U7" i="1"/>
  <c r="T7" i="1"/>
  <c r="S12" i="1" s="1"/>
  <c r="Q7" i="1"/>
  <c r="R12" i="1" s="1"/>
</calcChain>
</file>

<file path=xl/sharedStrings.xml><?xml version="1.0" encoding="utf-8"?>
<sst xmlns="http://schemas.openxmlformats.org/spreadsheetml/2006/main" count="66" uniqueCount="53">
  <si>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</si>
  <si>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</si>
  <si>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</si>
  <si>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</si>
  <si>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</si>
  <si>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</si>
  <si>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</si>
  <si>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</si>
  <si>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</si>
  <si>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</si>
  <si>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NE</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</si>
  <si>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</si>
  <si>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CELKOVÁ MAXIMÁLNÍ CENA za celou VZ 
v Kč BEZ DPH</t>
  </si>
  <si>
    <t>CELKOVÁ NABÍDKOVÁ CENA v Kč bez DPH</t>
  </si>
  <si>
    <t>V případě, že se dodavatel při předání zboží na některá uvedená tel. čísla nedovolá, bude v takovém případě volat tel. 377 631 320, 377 631 325.</t>
  </si>
  <si>
    <t>Poznámka:</t>
  </si>
  <si>
    <t>-</t>
  </si>
  <si>
    <t>certifikát FSC / PEFC =  osvědčuje, že dřevo nebo materiály na bázi dřeva, použité na výrobu Předmětu plnění, pochází z lesů spravovaných trvale udržitelným způsobem hospodaření</t>
  </si>
  <si>
    <t>certifikát kvality = certifikát nebo obdobný doklad o udělení Ekoznačky EU nebo jiné ekoznačky udělené v souladu s ISO 14024</t>
  </si>
  <si>
    <t>39111100-4 - Otáčivá sedadla</t>
  </si>
  <si>
    <t>39112000-0 - Židle</t>
  </si>
  <si>
    <t>Název</t>
  </si>
  <si>
    <t>Měrná jednotka [MJ]</t>
  </si>
  <si>
    <t>Popis</t>
  </si>
  <si>
    <t>Požadavek na předložení certifikátu FSC / PEFC u dřevěného nábytku</t>
  </si>
  <si>
    <t>Požadavek na předložení certifikátu o udělené ekoznačce výrobku</t>
  </si>
  <si>
    <t>Fakturace</t>
  </si>
  <si>
    <t xml:space="preserve">Pokud financováno z projektových prostředků, pak ŘEŠITEL uvede: NÁZEV A ČÍSLO DOTAČNÍHO PROJEKTU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</si>
  <si>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</si>
  <si>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</si>
  <si>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</si>
  <si>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</si>
  <si>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</si>
  <si>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NÁBYTEK</t>
  </si>
  <si>
    <t>Ilustrační obrázek</t>
  </si>
  <si>
    <t>ks</t>
  </si>
  <si>
    <r>
      <t xml:space="preserve">Termín dodání 
</t>
    </r>
    <r>
      <rPr>
        <sz val="11"/>
        <rFont val="Calibri"/>
        <family val="2"/>
        <charset val="238"/>
        <scheme val="minor"/>
      </rPr>
      <t>(uveden v kalend. dnech od dojití výzvy Objednatele k plnění Smlouvy)</t>
    </r>
  </si>
  <si>
    <t>Příloha č. 2 Kupní smlouvy - technická specifikace
Nábytek pro ZČU (II.) 026 - 2022</t>
  </si>
  <si>
    <t>Samostatná faktura</t>
  </si>
  <si>
    <t xml:space="preserve">Záruka na zboží min. 5 let.
Dodání ve smontovaném stavu do dané místnosti. </t>
  </si>
  <si>
    <t>Ing. Markéta Lintimerová,
Tel.: 37763 2543</t>
  </si>
  <si>
    <t xml:space="preserve">Technická 8,
301 00 Plzeň
Fakulta aplikovaných věd - Nové technologie pro informační společnost, 
místnost UN 526
</t>
  </si>
  <si>
    <t>Mgr. Monika Rázková,
Tel.: 37763 1090</t>
  </si>
  <si>
    <t>Univerzitní 8,
301 00 Plzeň,
Rektorát - Odbor interního auditu a kontroly,
5. patro - místnost UR 313</t>
  </si>
  <si>
    <t>Záruka na zboží min. 3 roky.
Dodání ve smontovaném stavu do dané místnosti.</t>
  </si>
  <si>
    <t>Kancelářská židle včetně podhlavníku a s područkami</t>
  </si>
  <si>
    <t>Dodání ve smontovaném stavu do dané místnosti.</t>
  </si>
  <si>
    <t>Bc. Kateřina Beránková,
Tel.: 37763 7481</t>
  </si>
  <si>
    <t>Sady Pětatřicátníků 14, 
301 00 Plzeň, 
Fakulta právnická - Katedra správního práva,
místnost PC 326</t>
  </si>
  <si>
    <t>Kancelářská židle otočná.
Synchronní mechanismus s pětinásobnou aretací a možností nastavení síly protiváhy.
Plynule nastavitelná výška sedáku.
Opěrák prodyšný výškově nastavitelný.
Hlavová opěrka výškově a úhlově nastavitelná.
Výškově nastavitelná bederní výztuha.
Sedák čalouněný černý, výplň ze studené pěny nebo lepší.
Možnost nastavení hloubky sedáku.
Výškově nastavitelné měkčené područky.
Černý nylonový kříž, kolečka min. 60 mm.
Potah vysoce odolný proti oděru: minimálně 100 000 Martindale.
Nosnost min. 130 kg.</t>
  </si>
  <si>
    <t>Synchronní mechanismus.
Posuv sedáku, látkové provedení.
Čalouněný sedák s výplní z latexové pěny.
Výškově stavitelný vysoký opěrák z prodyšné síťoviny. 
Plynový píst, kovový chromový kříž, kolečka min. 60 mm.
Stavitelné područky.
Odnímatelná opěrka hlavy z prodyšné síťoviny.
Barva černá.
Rozměry:
výška min. 104 - 114 cm,
výška nastavení sedu v rozsahu min. 43 - 53 cm,
hloubka sedáku 47 cm +/- 3 cm, 
šířka: 65 cm +/- 3 cm.
Nosnost židle min. 130 kg, s blokací mechanismu.
Záruka min. 3 roky.
Využití pro uživatele do výšky 190 cm.
Židle musí splňovat základní kritéria na ergonomické sezení krátkodobé i dlouhodobé u PC či jiným pracovním účelům.</t>
  </si>
  <si>
    <t>Kancelářská židle se síťovaným opěrákem s vyšším zatížením včetně podhlavníku a s područkami</t>
  </si>
  <si>
    <r>
      <t xml:space="preserve">Synchronní mechanika s aretací v 5-ti polohách.
Horizontální posuv sedáku.
Nastavení tuhosti protiváhy opěradla.
</t>
    </r>
    <r>
      <rPr>
        <sz val="11"/>
        <rFont val="Calibri"/>
        <family val="2"/>
        <charset val="238"/>
        <scheme val="minor"/>
      </rPr>
      <t>Čalouněný tvarovaný sedák.</t>
    </r>
    <r>
      <rPr>
        <sz val="11"/>
        <color rgb="FFFF0000"/>
        <rFont val="Calibri"/>
        <family val="2"/>
        <charset val="238"/>
        <scheme val="minor"/>
      </rPr>
      <t xml:space="preserve">
</t>
    </r>
    <r>
      <rPr>
        <sz val="11"/>
        <color theme="1"/>
        <rFont val="Calibri"/>
        <family val="2"/>
        <charset val="238"/>
        <scheme val="minor"/>
      </rPr>
      <t xml:space="preserve">Opěrák plastový rám hranatého tvaru zezadu s výztuhou ve tvaru Y, čalouněný technickou síťovinou.
Opěrák výškově stavitelný, ve zvolené poloze zajištěný zámkem.
Podhlavník 3D stavitelný síťovaný.
Samostatně výškově stavitelná bederní opěrka. 
Výškově stavitelné měkčené područky s aretací.
</t>
    </r>
    <r>
      <rPr>
        <sz val="11"/>
        <rFont val="Calibri"/>
        <family val="2"/>
        <charset val="238"/>
        <scheme val="minor"/>
      </rPr>
      <t xml:space="preserve">Plynový píst pro výškové nastavení, 5ti ramenný kříž, kolečka na tvrdý povrch min. 65 mm. 
</t>
    </r>
    <r>
      <rPr>
        <sz val="11"/>
        <color theme="1"/>
        <rFont val="Calibri"/>
        <family val="2"/>
        <charset val="238"/>
        <scheme val="minor"/>
      </rPr>
      <t>Potah:
vysoce odolný proti oděru: minimálně 100 000 Martindale, 
gramáž min. 300 g/m2,
stálobarevnost skupina 5, 
stálost při tření za vlhka 5, za sucha 4 - 5,
potah s vodoodpudivou úpravou.
Barva černá.
Rozměry: 
šířka sedáku min. 50 cm, hloubka sedáku min. 50 cm, 
výška nastavení sedu v rozsahu min. 45 - 55 cm,
celková výška židle bez podhlavníku min. 104 - 120 cm.
Nosnost min. 150 kg - doložit certifikátem (od certifikační autority). 
Záruka min. 5 let.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</si>
</sst>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2"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2"/>
      <color theme="1"/>
      <name val="Calibri"/>
      <family val="2"/>
      <charset val="238"/>
      <scheme val="minor"/>
    </font>
    <font>
      <b/>
      <sz val="14"/>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1"/>
      <name val="Calibri"/>
      <family val="2"/>
      <charset val="238"/>
      <scheme val="minor"/>
    </font>
    <font>
      <sz val="11"/>
      <color theme="1"/>
      <name val="Calibri"/>
      <family val="2"/>
      <charset val="238"/>
      <scheme val="minor"/>
    </font>
    <font>
      <b/>
      <sz val="11"/>
      <color theme="1"/>
      <name val="Calibri"/>
      <family val="2"/>
      <charset val="238"/>
      <scheme val="minor"/>
    </font>
    <font>
      <b/>
      <sz val="12"/>
      <color theme="1"/>
      <name val="Calibri"/>
      <family val="2"/>
      <charset val="238"/>
      <scheme val="minor"/>
    </font>
    <font>
      <b/>
      <sz val="11"/>
      <name val="Calibri"/>
      <family val="2"/>
      <charset val="238"/>
      <scheme val="minor"/>
    </font>
    <font>
      <sz val="8"/>
      <name val="Calibri"/>
      <family val="2"/>
      <charset val="238"/>
      <scheme val="minor"/>
    </font>
    <font>
      <sz val="11"/>
      <color rgb="FFFF0000"/>
      <name val="Calibri"/>
      <family val="2"/>
      <charset val="238"/>
      <scheme val="minor"/>
    </font>
  </fonts>
  <fills count="6">
    <fill>
      <patternFill patternType="none"/>
    </fill>
    <fill>
      <patternFill patternType="gray125"/>
    </fill>
    <fill>
      <patternFill patternType="solid">
        <fgColor rgb="FF85FFBC"/>
        <bgColor rgb="FF85FFBC"/>
      </patternFill>
    </fill>
    <fill>
      <patternFill patternType="solid">
        <fgColor rgb="FFC9F1FF"/>
        <bgColor rgb="FFC9F1FF"/>
      </patternFill>
    </fill>
    <fill>
      <patternFill patternType="solid">
        <fgColor rgb="FFFFFFB7"/>
        <bgColor rgb="FFFFFFB7"/>
      </patternFill>
    </fill>
    <fill>
      <patternFill patternType="solid">
        <fgColor rgb="FFDDE9F7"/>
        <bgColor rgb="FFDDE9F7"/>
      </patternFill>
    </fill>
  </fills>
  <borders count="12">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diagonal/>
    </border>
    <border>
      <left/>
      <right/>
      <top/>
      <bottom style="thick">
        <color auto="1"/>
      </bottom>
      <diagonal/>
    </border>
    <border>
      <left style="thick">
        <color auto="1"/>
      </left>
      <right style="medium">
        <color auto="1"/>
      </right>
      <top style="thick">
        <color auto="1"/>
      </top>
      <bottom style="thick">
        <color auto="1"/>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style="thick">
        <color auto="1"/>
      </left>
      <right style="medium">
        <color auto="1"/>
      </right>
      <top style="thick">
        <color auto="1"/>
      </top>
      <bottom/>
      <diagonal/>
    </border>
    <border>
      <left style="medium">
        <color auto="1"/>
      </left>
      <right style="medium">
        <color auto="1"/>
      </right>
      <top style="thick">
        <color auto="1"/>
      </top>
      <bottom/>
      <diagonal/>
    </border>
    <border>
      <left style="medium">
        <color auto="1"/>
      </left>
      <right style="medium">
        <color auto="1"/>
      </right>
      <top style="medium">
        <color auto="1"/>
      </top>
      <bottom style="thick">
        <color auto="1"/>
      </bottom>
      <diagonal/>
    </border>
    <border>
      <left style="thick">
        <color auto="1"/>
      </left>
      <right style="medium">
        <color auto="1"/>
      </right>
      <top style="medium">
        <color auto="1"/>
      </top>
      <bottom style="thick">
        <color auto="1"/>
      </bottom>
      <diagonal/>
    </border>
    <border>
      <left style="thick">
        <color auto="1"/>
      </left>
      <right style="medium">
        <color auto="1"/>
      </right>
      <top style="medium">
        <color auto="1"/>
      </top>
      <bottom/>
      <diagonal/>
    </border>
  </borders>
  <cellStyleXfs count="2">
    <xf numFmtId="0" fontId="0" fillId="0" borderId="0"/>
    <xf numFmtId="0" fontId="16" fillId="0" borderId="0"/>
  </cellStyleXfs>
  <cellXfs count="96">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xf numFmtId="0" fontId="0" fillId="0" borderId="0" xfId="0" applyAlignment="1">
      <alignment wrapText="1"/>
    </xf>
    <xf numFmtId="0" fontId="0" fillId="2" borderId="0" xfId="0" applyFill="1"/>
    <xf numFmtId="0" fontId="0" fillId="0" borderId="0" xfId="0" applyAlignment="1">
      <alignment horizontal="center" vertical="center" wrapText="1"/>
    </xf>
    <xf numFmtId="0" fontId="0" fillId="0" borderId="0" xfId="0" applyAlignment="1">
      <alignment horizontal="left" vertical="center" wrapText="1" indent="1"/>
    </xf>
    <xf numFmtId="0" fontId="8" fillId="0" borderId="0" xfId="0" applyFont="1" applyAlignment="1">
      <alignment vertical="center"/>
    </xf>
    <xf numFmtId="0" fontId="0" fillId="0" borderId="1" xfId="0" applyBorder="1"/>
    <xf numFmtId="0" fontId="0" fillId="4" borderId="1" xfId="0" applyFill="1" applyBorder="1"/>
    <xf numFmtId="0" fontId="0" fillId="0" borderId="0" xfId="0" applyAlignment="1">
      <alignment vertical="center" wrapText="1"/>
    </xf>
    <xf numFmtId="0" fontId="12" fillId="0" borderId="0" xfId="0" applyFont="1" applyAlignment="1">
      <alignment vertical="center"/>
    </xf>
    <xf numFmtId="0" fontId="12" fillId="0" borderId="0" xfId="0" applyFont="1" applyAlignment="1">
      <alignment vertical="center" wrapText="1"/>
    </xf>
    <xf numFmtId="0" fontId="8" fillId="4" borderId="2" xfId="0" applyFont="1" applyFill="1" applyBorder="1" applyAlignment="1">
      <alignment horizontal="center" vertical="center" wrapText="1"/>
    </xf>
    <xf numFmtId="0" fontId="0" fillId="0" borderId="0" xfId="0" applyAlignment="1">
      <alignment horizontal="right" vertical="center" indent="1"/>
    </xf>
    <xf numFmtId="164" fontId="0" fillId="0" borderId="0" xfId="0" applyNumberFormat="1"/>
    <xf numFmtId="0" fontId="0" fillId="0" borderId="3" xfId="0" applyBorder="1"/>
    <xf numFmtId="164" fontId="0" fillId="0" borderId="0" xfId="0" applyNumberFormat="1" applyAlignment="1">
      <alignment horizontal="right" vertical="center" indent="1"/>
    </xf>
    <xf numFmtId="0" fontId="13" fillId="5" borderId="4" xfId="0" applyFont="1" applyFill="1" applyBorder="1" applyAlignment="1">
      <alignment horizontal="center" vertical="center" wrapText="1"/>
    </xf>
    <xf numFmtId="0" fontId="13" fillId="0" borderId="0" xfId="0" applyFont="1" applyAlignment="1">
      <alignment vertical="center"/>
    </xf>
    <xf numFmtId="0" fontId="10" fillId="0" borderId="0" xfId="0" applyFont="1" applyAlignment="1">
      <alignment vertical="center"/>
    </xf>
    <xf numFmtId="164" fontId="9" fillId="0" borderId="0" xfId="0" applyNumberFormat="1" applyFont="1" applyAlignment="1">
      <alignment horizontal="right" vertical="center" indent="1"/>
    </xf>
    <xf numFmtId="164" fontId="10" fillId="0" borderId="4" xfId="0" applyNumberFormat="1" applyFont="1" applyBorder="1" applyAlignment="1">
      <alignment horizontal="center" vertical="center"/>
    </xf>
    <xf numFmtId="0" fontId="12" fillId="0" borderId="0" xfId="0" applyFont="1"/>
    <xf numFmtId="0" fontId="12" fillId="0" borderId="0" xfId="0" applyFont="1" applyAlignment="1">
      <alignment wrapText="1"/>
    </xf>
    <xf numFmtId="0" fontId="12" fillId="0" borderId="0" xfId="0" applyFont="1" applyAlignment="1">
      <alignment horizontal="center"/>
    </xf>
    <xf numFmtId="0" fontId="0" fillId="0" borderId="0" xfId="0" applyFill="1" applyAlignment="1">
      <alignment vertical="top" wrapText="1"/>
    </xf>
    <xf numFmtId="0" fontId="0" fillId="0" borderId="0" xfId="0" applyFill="1"/>
    <xf numFmtId="0" fontId="11" fillId="0" borderId="0" xfId="0" applyFont="1" applyFill="1" applyAlignment="1">
      <alignment vertical="center" wrapText="1"/>
    </xf>
    <xf numFmtId="0" fontId="8" fillId="0" borderId="0" xfId="0" applyFont="1" applyFill="1" applyAlignment="1">
      <alignment horizontal="left" vertical="center" wrapText="1"/>
    </xf>
    <xf numFmtId="0" fontId="8" fillId="0" borderId="0" xfId="0" applyFont="1" applyFill="1" applyAlignment="1">
      <alignment vertical="center"/>
    </xf>
    <xf numFmtId="0" fontId="8" fillId="0" borderId="0" xfId="0" applyFont="1" applyFill="1" applyAlignment="1">
      <alignment horizontal="center" vertical="center" wrapText="1"/>
    </xf>
    <xf numFmtId="0" fontId="10" fillId="0" borderId="0" xfId="0" applyFont="1" applyFill="1" applyAlignment="1">
      <alignment horizontal="center" vertical="center"/>
    </xf>
    <xf numFmtId="0" fontId="9" fillId="0" borderId="0" xfId="0" applyFont="1" applyAlignment="1">
      <alignment horizontal="center" vertical="top" wrapText="1"/>
    </xf>
    <xf numFmtId="0" fontId="13" fillId="0" borderId="0" xfId="0" applyFont="1" applyFill="1" applyAlignment="1">
      <alignment horizontal="left" vertical="center" wrapText="1"/>
    </xf>
    <xf numFmtId="0" fontId="12" fillId="0" borderId="0" xfId="0" applyFont="1" applyFill="1"/>
    <xf numFmtId="49" fontId="0" fillId="0" borderId="0" xfId="0" applyNumberFormat="1" applyFill="1" applyAlignment="1">
      <alignment vertical="top" wrapText="1"/>
    </xf>
    <xf numFmtId="0" fontId="13" fillId="2" borderId="4" xfId="0" applyFont="1" applyFill="1" applyBorder="1" applyAlignment="1">
      <alignment horizontal="center" vertical="center" textRotation="90" wrapText="1"/>
    </xf>
    <xf numFmtId="0" fontId="19" fillId="5" borderId="5" xfId="0" applyFont="1" applyFill="1" applyBorder="1" applyAlignment="1">
      <alignment horizontal="center" vertical="center" wrapText="1"/>
    </xf>
    <xf numFmtId="0" fontId="13" fillId="5" borderId="5" xfId="0" applyFont="1" applyFill="1" applyBorder="1" applyAlignment="1">
      <alignment horizontal="center" vertical="center" wrapText="1"/>
    </xf>
    <xf numFmtId="0" fontId="13" fillId="4" borderId="5" xfId="0" applyFont="1" applyFill="1" applyBorder="1" applyAlignment="1">
      <alignment horizontal="center" vertical="center" wrapText="1"/>
    </xf>
    <xf numFmtId="0" fontId="17" fillId="5" borderId="5" xfId="0" applyFont="1" applyFill="1" applyBorder="1" applyAlignment="1">
      <alignment horizontal="center" vertical="center" wrapText="1"/>
    </xf>
    <xf numFmtId="0" fontId="8" fillId="4" borderId="5" xfId="0" applyFont="1" applyFill="1" applyBorder="1" applyAlignment="1">
      <alignment horizontal="center" vertical="center" wrapText="1"/>
    </xf>
    <xf numFmtId="3" fontId="0" fillId="2" borderId="7" xfId="0" applyNumberFormat="1" applyFill="1" applyBorder="1" applyAlignment="1">
      <alignment horizontal="center" vertical="center" wrapText="1"/>
    </xf>
    <xf numFmtId="3" fontId="0" fillId="3" borderId="8" xfId="0" applyNumberFormat="1" applyFill="1" applyBorder="1" applyAlignment="1">
      <alignment horizontal="center" vertical="center" wrapText="1"/>
    </xf>
    <xf numFmtId="0" fontId="0" fillId="3" borderId="8" xfId="0" applyFill="1" applyBorder="1" applyAlignment="1">
      <alignment horizontal="center" vertical="center" wrapText="1"/>
    </xf>
    <xf numFmtId="0" fontId="7" fillId="3" borderId="8"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8" fillId="3" borderId="8" xfId="0" applyFont="1" applyFill="1" applyBorder="1" applyAlignment="1">
      <alignment horizontal="center" vertical="center" wrapText="1"/>
    </xf>
    <xf numFmtId="164" fontId="0" fillId="0" borderId="8" xfId="0" applyNumberFormat="1" applyBorder="1" applyAlignment="1">
      <alignment horizontal="right" vertical="center" indent="1"/>
    </xf>
    <xf numFmtId="164" fontId="0" fillId="3" borderId="8" xfId="0" applyNumberFormat="1" applyFill="1" applyBorder="1" applyAlignment="1">
      <alignment horizontal="right" vertical="center" indent="1"/>
    </xf>
    <xf numFmtId="165" fontId="0" fillId="0" borderId="8" xfId="0" applyNumberFormat="1" applyBorder="1" applyAlignment="1">
      <alignment horizontal="right" vertical="center" indent="1"/>
    </xf>
    <xf numFmtId="0" fontId="0" fillId="0" borderId="8" xfId="0" applyBorder="1" applyAlignment="1">
      <alignment horizontal="center" vertical="center"/>
    </xf>
    <xf numFmtId="164" fontId="0" fillId="0" borderId="9" xfId="0" applyNumberFormat="1" applyBorder="1" applyAlignment="1">
      <alignment horizontal="right" vertical="center" indent="1"/>
    </xf>
    <xf numFmtId="165" fontId="0" fillId="0" borderId="9" xfId="0" applyNumberFormat="1" applyBorder="1" applyAlignment="1">
      <alignment horizontal="right" vertical="center" indent="1"/>
    </xf>
    <xf numFmtId="0" fontId="0" fillId="0" borderId="9" xfId="0" applyBorder="1" applyAlignment="1">
      <alignment horizontal="center" vertical="center"/>
    </xf>
    <xf numFmtId="3" fontId="0" fillId="2" borderId="10" xfId="0" applyNumberFormat="1" applyFill="1" applyBorder="1" applyAlignment="1">
      <alignment horizontal="center" vertical="center" wrapText="1"/>
    </xf>
    <xf numFmtId="3" fontId="0" fillId="3" borderId="9" xfId="0" applyNumberFormat="1" applyFill="1" applyBorder="1" applyAlignment="1">
      <alignment horizontal="center" vertical="center" wrapText="1"/>
    </xf>
    <xf numFmtId="0" fontId="0" fillId="3" borderId="9" xfId="0" applyFill="1" applyBorder="1" applyAlignment="1">
      <alignment horizontal="center" vertical="center" wrapText="1"/>
    </xf>
    <xf numFmtId="0" fontId="8" fillId="3" borderId="9" xfId="0" applyFont="1" applyFill="1" applyBorder="1" applyAlignment="1">
      <alignment horizontal="center" vertical="center" wrapText="1"/>
    </xf>
    <xf numFmtId="164" fontId="0" fillId="3" borderId="9" xfId="0" applyNumberFormat="1" applyFill="1" applyBorder="1" applyAlignment="1">
      <alignment horizontal="right" vertical="center" indent="1"/>
    </xf>
    <xf numFmtId="3" fontId="0" fillId="2" borderId="11" xfId="0" applyNumberFormat="1" applyFill="1" applyBorder="1" applyAlignment="1">
      <alignment horizontal="center" vertical="center" wrapText="1"/>
    </xf>
    <xf numFmtId="0" fontId="5" fillId="3" borderId="2" xfId="0" applyFont="1" applyFill="1" applyBorder="1" applyAlignment="1">
      <alignment horizontal="center" vertical="center" wrapText="1"/>
    </xf>
    <xf numFmtId="3" fontId="0" fillId="3" borderId="2" xfId="0" applyNumberFormat="1" applyFill="1" applyBorder="1" applyAlignment="1">
      <alignment horizontal="center" vertical="center" wrapText="1"/>
    </xf>
    <xf numFmtId="0" fontId="0" fillId="3" borderId="2" xfId="0" applyFill="1" applyBorder="1" applyAlignment="1">
      <alignment horizontal="center" vertical="center" wrapText="1"/>
    </xf>
    <xf numFmtId="0" fontId="8" fillId="3" borderId="2" xfId="0" applyFont="1" applyFill="1" applyBorder="1" applyAlignment="1">
      <alignment horizontal="center" vertical="center" wrapText="1"/>
    </xf>
    <xf numFmtId="0" fontId="6" fillId="3" borderId="2" xfId="0" applyFont="1" applyFill="1" applyBorder="1" applyAlignment="1">
      <alignment horizontal="center" vertical="center" wrapText="1"/>
    </xf>
    <xf numFmtId="164" fontId="0" fillId="0" borderId="2" xfId="0" applyNumberFormat="1" applyBorder="1" applyAlignment="1">
      <alignment horizontal="right" vertical="center" indent="1"/>
    </xf>
    <xf numFmtId="164" fontId="0" fillId="3" borderId="2" xfId="0" applyNumberFormat="1" applyFill="1" applyBorder="1" applyAlignment="1">
      <alignment horizontal="right" vertical="center" indent="1"/>
    </xf>
    <xf numFmtId="165" fontId="0" fillId="0" borderId="2" xfId="0" applyNumberFormat="1" applyBorder="1" applyAlignment="1">
      <alignment horizontal="right" vertical="center" indent="1"/>
    </xf>
    <xf numFmtId="0" fontId="0" fillId="0" borderId="2" xfId="0" applyBorder="1" applyAlignment="1">
      <alignment horizontal="center" vertical="center"/>
    </xf>
    <xf numFmtId="0" fontId="4" fillId="3" borderId="9" xfId="0" applyFont="1" applyFill="1" applyBorder="1" applyAlignment="1">
      <alignment horizontal="center" vertical="center" wrapText="1"/>
    </xf>
    <xf numFmtId="0" fontId="3" fillId="3" borderId="9" xfId="0" applyFont="1" applyFill="1" applyBorder="1" applyAlignment="1">
      <alignment horizontal="left" vertical="center" wrapText="1" indent="1"/>
    </xf>
    <xf numFmtId="0" fontId="15" fillId="3" borderId="2" xfId="0" applyFont="1" applyFill="1" applyBorder="1" applyAlignment="1">
      <alignment horizontal="left" vertical="center" wrapText="1" indent="1"/>
    </xf>
    <xf numFmtId="0" fontId="3" fillId="3" borderId="8" xfId="0" applyFont="1" applyFill="1" applyBorder="1" applyAlignment="1">
      <alignment horizontal="center" vertical="center" wrapText="1"/>
    </xf>
    <xf numFmtId="0" fontId="2" fillId="3" borderId="8" xfId="0" applyFont="1" applyFill="1" applyBorder="1" applyAlignment="1">
      <alignment horizontal="left" vertical="center" wrapText="1" indent="1"/>
    </xf>
    <xf numFmtId="0" fontId="8" fillId="0" borderId="0" xfId="0" applyFont="1" applyAlignment="1">
      <alignment horizontal="left" vertical="center" wrapText="1"/>
    </xf>
    <xf numFmtId="0" fontId="13" fillId="0" borderId="0" xfId="0" applyFont="1" applyAlignment="1">
      <alignment horizontal="left" vertical="center" wrapText="1"/>
    </xf>
    <xf numFmtId="164" fontId="10" fillId="0" borderId="5" xfId="0" applyNumberFormat="1" applyFont="1" applyBorder="1" applyAlignment="1">
      <alignment horizontal="center" vertical="center"/>
    </xf>
    <xf numFmtId="0" fontId="0" fillId="0" borderId="5" xfId="0" applyBorder="1"/>
    <xf numFmtId="0" fontId="0" fillId="0" borderId="6" xfId="0" applyBorder="1"/>
    <xf numFmtId="0" fontId="18" fillId="2" borderId="0" xfId="0" applyFont="1" applyFill="1" applyAlignment="1">
      <alignment horizontal="left" vertical="center" wrapText="1"/>
    </xf>
    <xf numFmtId="0" fontId="18" fillId="2" borderId="0" xfId="0" applyFont="1" applyFill="1" applyAlignment="1">
      <alignment horizontal="left" vertical="center"/>
    </xf>
    <xf numFmtId="0" fontId="8" fillId="0" borderId="0" xfId="0" applyFont="1" applyAlignment="1">
      <alignment horizontal="left" vertical="center" wrapText="1"/>
    </xf>
    <xf numFmtId="0" fontId="8" fillId="5" borderId="5" xfId="0" applyFont="1" applyFill="1" applyBorder="1" applyAlignment="1">
      <alignment horizontal="center" vertical="center" wrapText="1"/>
    </xf>
    <xf numFmtId="0" fontId="0" fillId="5" borderId="5" xfId="0" applyFill="1" applyBorder="1" applyAlignment="1">
      <alignment vertical="center" wrapText="1"/>
    </xf>
    <xf numFmtId="0" fontId="0" fillId="5" borderId="6" xfId="0" applyFill="1" applyBorder="1" applyAlignment="1">
      <alignment vertical="center" wrapText="1"/>
    </xf>
    <xf numFmtId="0" fontId="14" fillId="4" borderId="8" xfId="0" applyFont="1" applyFill="1" applyBorder="1" applyAlignment="1" applyProtection="1">
      <alignment horizontal="left" vertical="center" wrapText="1" indent="1"/>
      <protection locked="0"/>
    </xf>
    <xf numFmtId="0" fontId="14" fillId="4" borderId="2" xfId="0" applyFont="1" applyFill="1" applyBorder="1" applyAlignment="1" applyProtection="1">
      <alignment horizontal="left" vertical="center" wrapText="1" indent="1"/>
      <protection locked="0"/>
    </xf>
    <xf numFmtId="0" fontId="14" fillId="4" borderId="9" xfId="0" applyFont="1" applyFill="1" applyBorder="1" applyAlignment="1" applyProtection="1">
      <alignment horizontal="left" vertical="center" wrapText="1" indent="1"/>
      <protection locked="0"/>
    </xf>
    <xf numFmtId="164" fontId="14" fillId="4" borderId="8" xfId="0" applyNumberFormat="1" applyFont="1" applyFill="1" applyBorder="1" applyAlignment="1" applyProtection="1">
      <alignment horizontal="right" vertical="center" wrapText="1" indent="1"/>
      <protection locked="0"/>
    </xf>
    <xf numFmtId="164" fontId="14" fillId="4" borderId="2" xfId="0" applyNumberFormat="1" applyFont="1" applyFill="1" applyBorder="1" applyAlignment="1" applyProtection="1">
      <alignment horizontal="right" vertical="center" wrapText="1" indent="1"/>
      <protection locked="0"/>
    </xf>
    <xf numFmtId="164" fontId="14" fillId="4" borderId="9" xfId="0" applyNumberFormat="1" applyFont="1" applyFill="1" applyBorder="1" applyAlignment="1" applyProtection="1">
      <alignment horizontal="right" vertical="center" wrapText="1" indent="1"/>
      <protection locked="0"/>
    </xf>
  </cellXfs>
  <cellStyles count="2">
    <cellStyle name="Normální" xfId="0" builtinId="0"/>
    <cellStyle name="normální 3" xfId="1" xr:uid="{00000000-0005-0000-0000-000001000000}"/>
  </cellStyles>
  <dxfs count="13">
    <dxf>
      <font>
        <b/>
        <i val="0"/>
        <color rgb="FFFF0000"/>
      </font>
    </dxf>
    <dxf>
      <fill>
        <patternFill patternType="solid">
          <fgColor rgb="FFD2FABE"/>
          <bgColor rgb="FFD2FABE"/>
        </patternFill>
      </fill>
    </dxf>
    <dxf>
      <font>
        <b val="0"/>
        <i val="0"/>
      </font>
    </dxf>
    <dxf>
      <fill>
        <patternFill patternType="solid">
          <fgColor rgb="FFFFFFB7"/>
          <bgColor rgb="FFFFFFB7"/>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371474</xdr:colOff>
      <xdr:row>6</xdr:row>
      <xdr:rowOff>827589</xdr:rowOff>
    </xdr:from>
    <xdr:to>
      <xdr:col>6</xdr:col>
      <xdr:colOff>2760852</xdr:colOff>
      <xdr:row>6</xdr:row>
      <xdr:rowOff>4143375</xdr:rowOff>
    </xdr:to>
    <xdr:pic>
      <xdr:nvPicPr>
        <xdr:cNvPr id="2" name="Obrázek 1">
          <a:extLst>
            <a:ext uri="{FF2B5EF4-FFF2-40B4-BE49-F238E27FC236}">
              <a16:creationId xmlns:a16="http://schemas.microsoft.com/office/drawing/2014/main" id="{AAC4C5BE-2A04-297A-3A13-F1D2223E8DDA}"/>
            </a:ext>
          </a:extLst>
        </xdr:cNvPr>
        <xdr:cNvPicPr>
          <a:picLocks noChangeAspect="1"/>
        </xdr:cNvPicPr>
      </xdr:nvPicPr>
      <xdr:blipFill>
        <a:blip xmlns:r="http://schemas.openxmlformats.org/officeDocument/2006/relationships" r:embed="rId1"/>
        <a:stretch>
          <a:fillRect/>
        </a:stretch>
      </xdr:blipFill>
      <xdr:spPr>
        <a:xfrm>
          <a:off x="11630024" y="3408864"/>
          <a:ext cx="2389378" cy="3315786"/>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47"/>
  <sheetViews>
    <sheetView tabSelected="1" topLeftCell="H6" zoomScale="70" zoomScaleNormal="70" workbookViewId="0">
      <selection activeCell="H8" sqref="H8"/>
    </sheetView>
  </sheetViews>
  <sheetFormatPr defaultRowHeight="15" x14ac:dyDescent="0.25"/>
  <cols>
    <col min="1" max="1" width="1.42578125" style="5" customWidth="1"/>
    <col min="2" max="2" width="5.7109375" style="5" customWidth="1"/>
    <col min="3" max="3" width="38.42578125" style="1" customWidth="1"/>
    <col min="4" max="4" width="9.7109375" style="2" customWidth="1"/>
    <col min="5" max="5" width="9" style="3" customWidth="1"/>
    <col min="6" max="6" width="113" style="1" customWidth="1"/>
    <col min="7" max="7" width="46.85546875" style="1" customWidth="1"/>
    <col min="8" max="8" width="29.28515625" style="4" customWidth="1"/>
    <col min="9" max="9" width="21" style="39" customWidth="1"/>
    <col min="10" max="10" width="21.28515625" style="39" customWidth="1"/>
    <col min="11" max="11" width="23.5703125" style="4" customWidth="1"/>
    <col min="12" max="12" width="28.28515625" style="5" hidden="1" customWidth="1"/>
    <col min="13" max="13" width="33.85546875" style="5" customWidth="1"/>
    <col min="14" max="14" width="27.7109375" style="5" customWidth="1"/>
    <col min="15" max="15" width="32.140625" style="4" customWidth="1"/>
    <col min="16" max="16" width="26.140625" style="4" customWidth="1"/>
    <col min="17" max="17" width="17.7109375" style="4" hidden="1" customWidth="1"/>
    <col min="18" max="18" width="22.28515625" style="5" customWidth="1"/>
    <col min="19" max="19" width="22.85546875" style="5" customWidth="1"/>
    <col min="20" max="20" width="21" style="5" customWidth="1"/>
    <col min="21" max="21" width="19.42578125" style="5" customWidth="1"/>
    <col min="22" max="22" width="11.5703125" style="5" hidden="1" customWidth="1"/>
    <col min="23" max="23" width="25.42578125" style="6" customWidth="1"/>
    <col min="24" max="16384" width="9.140625" style="5"/>
  </cols>
  <sheetData>
    <row r="1" spans="1:23" ht="39" customHeight="1" x14ac:dyDescent="0.25">
      <c r="B1" s="84" t="s">
        <v>37</v>
      </c>
      <c r="C1" s="85"/>
      <c r="D1" s="85"/>
      <c r="E1" s="7"/>
      <c r="H1" s="29"/>
      <c r="I1" s="29"/>
      <c r="J1" s="29"/>
      <c r="K1" s="29"/>
      <c r="L1" s="30"/>
      <c r="M1" s="30"/>
      <c r="O1" s="1"/>
      <c r="P1" s="1"/>
      <c r="Q1" s="1"/>
      <c r="S1" s="36"/>
      <c r="T1" s="36"/>
      <c r="U1" s="36"/>
      <c r="V1" s="36"/>
      <c r="W1" s="36"/>
    </row>
    <row r="2" spans="1:23" ht="18" customHeight="1" x14ac:dyDescent="0.25">
      <c r="B2" s="35"/>
      <c r="C2" s="35"/>
      <c r="D2" s="35"/>
      <c r="E2" s="35"/>
      <c r="H2" s="29"/>
      <c r="I2" s="29"/>
      <c r="J2" s="29"/>
      <c r="K2" s="30"/>
      <c r="L2" s="30"/>
      <c r="M2" s="30"/>
      <c r="O2" s="1"/>
      <c r="P2" s="1"/>
      <c r="Q2" s="1"/>
      <c r="S2" s="36"/>
      <c r="T2" s="36"/>
      <c r="U2" s="36"/>
      <c r="V2" s="36"/>
      <c r="W2" s="36"/>
    </row>
    <row r="3" spans="1:23" ht="19.899999999999999" customHeight="1" x14ac:dyDescent="0.25">
      <c r="B3" s="11"/>
      <c r="C3" s="9" t="s">
        <v>0</v>
      </c>
      <c r="D3" s="79"/>
      <c r="E3" s="79"/>
      <c r="F3" s="79"/>
      <c r="G3" s="79"/>
      <c r="H3" s="31"/>
      <c r="I3" s="31"/>
      <c r="J3" s="31"/>
      <c r="K3" s="31"/>
      <c r="L3" s="31"/>
      <c r="M3" s="31"/>
      <c r="N3" s="10"/>
      <c r="O3" s="6"/>
      <c r="P3" s="6"/>
      <c r="Q3" s="6"/>
      <c r="R3" s="10"/>
      <c r="S3" s="10"/>
      <c r="U3" s="10"/>
    </row>
    <row r="4" spans="1:23" ht="19.899999999999999" customHeight="1" thickBot="1" x14ac:dyDescent="0.3">
      <c r="B4" s="12"/>
      <c r="C4" s="9" t="s">
        <v>1</v>
      </c>
      <c r="D4" s="79"/>
      <c r="E4" s="79"/>
      <c r="F4" s="79"/>
      <c r="G4" s="79"/>
      <c r="H4" s="79"/>
      <c r="I4" s="32"/>
      <c r="J4" s="32"/>
      <c r="K4" s="33"/>
      <c r="L4" s="10"/>
      <c r="M4" s="10"/>
      <c r="N4" s="10"/>
      <c r="O4" s="1"/>
      <c r="P4" s="1"/>
      <c r="Q4" s="1"/>
      <c r="R4" s="10"/>
      <c r="S4" s="10"/>
      <c r="U4" s="10"/>
      <c r="W4" s="13"/>
    </row>
    <row r="5" spans="1:23" ht="37.5" customHeight="1" thickBot="1" x14ac:dyDescent="0.3">
      <c r="B5" s="14"/>
      <c r="C5" s="15"/>
      <c r="D5" s="3"/>
      <c r="H5" s="16" t="s">
        <v>2</v>
      </c>
      <c r="I5" s="34"/>
      <c r="J5" s="34"/>
      <c r="K5" s="29"/>
      <c r="L5" s="30"/>
      <c r="O5" s="1"/>
      <c r="P5" s="17"/>
      <c r="Q5" s="17"/>
      <c r="S5" s="16" t="s">
        <v>2</v>
      </c>
      <c r="W5" s="13"/>
    </row>
    <row r="6" spans="1:23" ht="69.75" customHeight="1" thickTop="1" thickBot="1" x14ac:dyDescent="0.3">
      <c r="B6" s="40" t="s">
        <v>3</v>
      </c>
      <c r="C6" s="41" t="s">
        <v>21</v>
      </c>
      <c r="D6" s="42" t="s">
        <v>4</v>
      </c>
      <c r="E6" s="41" t="s">
        <v>22</v>
      </c>
      <c r="F6" s="41" t="s">
        <v>23</v>
      </c>
      <c r="G6" s="41" t="s">
        <v>34</v>
      </c>
      <c r="H6" s="43" t="s">
        <v>5</v>
      </c>
      <c r="I6" s="41" t="s">
        <v>24</v>
      </c>
      <c r="J6" s="41" t="s">
        <v>25</v>
      </c>
      <c r="K6" s="41" t="s">
        <v>26</v>
      </c>
      <c r="L6" s="41" t="s">
        <v>27</v>
      </c>
      <c r="M6" s="41" t="s">
        <v>28</v>
      </c>
      <c r="N6" s="44" t="s">
        <v>29</v>
      </c>
      <c r="O6" s="41" t="s">
        <v>30</v>
      </c>
      <c r="P6" s="42" t="s">
        <v>36</v>
      </c>
      <c r="Q6" s="41" t="s">
        <v>31</v>
      </c>
      <c r="R6" s="42" t="s">
        <v>6</v>
      </c>
      <c r="S6" s="45" t="s">
        <v>7</v>
      </c>
      <c r="T6" s="42" t="s">
        <v>8</v>
      </c>
      <c r="U6" s="42" t="s">
        <v>9</v>
      </c>
      <c r="V6" s="41" t="s">
        <v>32</v>
      </c>
      <c r="W6" s="41" t="s">
        <v>33</v>
      </c>
    </row>
    <row r="7" spans="1:23" ht="409.5" customHeight="1" thickTop="1" thickBot="1" x14ac:dyDescent="0.3">
      <c r="A7" s="18"/>
      <c r="B7" s="46">
        <v>1</v>
      </c>
      <c r="C7" s="77" t="s">
        <v>51</v>
      </c>
      <c r="D7" s="47">
        <v>3</v>
      </c>
      <c r="E7" s="48" t="s">
        <v>35</v>
      </c>
      <c r="F7" s="78" t="s">
        <v>52</v>
      </c>
      <c r="G7" s="48"/>
      <c r="H7" s="90"/>
      <c r="I7" s="49" t="s">
        <v>10</v>
      </c>
      <c r="J7" s="48" t="s">
        <v>10</v>
      </c>
      <c r="K7" s="50" t="s">
        <v>38</v>
      </c>
      <c r="L7" s="48"/>
      <c r="M7" s="51" t="s">
        <v>39</v>
      </c>
      <c r="N7" s="50" t="s">
        <v>40</v>
      </c>
      <c r="O7" s="50" t="s">
        <v>41</v>
      </c>
      <c r="P7" s="51">
        <v>30</v>
      </c>
      <c r="Q7" s="52">
        <f>D7*R7</f>
        <v>18600</v>
      </c>
      <c r="R7" s="53">
        <v>6200</v>
      </c>
      <c r="S7" s="93"/>
      <c r="T7" s="54">
        <f>D7*S7</f>
        <v>0</v>
      </c>
      <c r="U7" s="55" t="str">
        <f t="shared" ref="U7" si="0">IF(ISNUMBER(S7), IF(S7&gt;R7,"NEVYHOVUJE","VYHOVUJE")," ")</f>
        <v xml:space="preserve"> </v>
      </c>
      <c r="V7" s="48"/>
      <c r="W7" s="48" t="s">
        <v>20</v>
      </c>
    </row>
    <row r="8" spans="1:23" ht="331.5" customHeight="1" thickBot="1" x14ac:dyDescent="0.3">
      <c r="A8" s="18"/>
      <c r="B8" s="64">
        <v>2</v>
      </c>
      <c r="C8" s="65" t="s">
        <v>45</v>
      </c>
      <c r="D8" s="66">
        <v>1</v>
      </c>
      <c r="E8" s="67" t="s">
        <v>35</v>
      </c>
      <c r="F8" s="76" t="s">
        <v>50</v>
      </c>
      <c r="G8" s="67"/>
      <c r="H8" s="91"/>
      <c r="I8" s="65" t="s">
        <v>10</v>
      </c>
      <c r="J8" s="65" t="s">
        <v>10</v>
      </c>
      <c r="K8" s="65" t="s">
        <v>38</v>
      </c>
      <c r="L8" s="67"/>
      <c r="M8" s="68" t="s">
        <v>44</v>
      </c>
      <c r="N8" s="69" t="s">
        <v>42</v>
      </c>
      <c r="O8" s="65" t="s">
        <v>43</v>
      </c>
      <c r="P8" s="68">
        <v>30</v>
      </c>
      <c r="Q8" s="70">
        <f>D8*R8</f>
        <v>10330</v>
      </c>
      <c r="R8" s="71">
        <v>10330</v>
      </c>
      <c r="S8" s="94"/>
      <c r="T8" s="72">
        <f>D8*S8</f>
        <v>0</v>
      </c>
      <c r="U8" s="73" t="str">
        <f t="shared" ref="U8" si="1">IF(ISNUMBER(S8), IF(S8&gt;R8,"NEVYHOVUJE","VYHOVUJE")," ")</f>
        <v xml:space="preserve"> </v>
      </c>
      <c r="V8" s="67"/>
      <c r="W8" s="67" t="s">
        <v>20</v>
      </c>
    </row>
    <row r="9" spans="1:23" ht="238.5" customHeight="1" thickBot="1" x14ac:dyDescent="0.3">
      <c r="A9" s="18"/>
      <c r="B9" s="59">
        <v>3</v>
      </c>
      <c r="C9" s="74" t="s">
        <v>45</v>
      </c>
      <c r="D9" s="60">
        <v>3</v>
      </c>
      <c r="E9" s="61" t="s">
        <v>35</v>
      </c>
      <c r="F9" s="75" t="s">
        <v>49</v>
      </c>
      <c r="G9" s="61"/>
      <c r="H9" s="92"/>
      <c r="I9" s="74" t="s">
        <v>10</v>
      </c>
      <c r="J9" s="74" t="s">
        <v>10</v>
      </c>
      <c r="K9" s="74" t="s">
        <v>38</v>
      </c>
      <c r="L9" s="61"/>
      <c r="M9" s="62" t="s">
        <v>46</v>
      </c>
      <c r="N9" s="74" t="s">
        <v>47</v>
      </c>
      <c r="O9" s="74" t="s">
        <v>48</v>
      </c>
      <c r="P9" s="62">
        <v>30</v>
      </c>
      <c r="Q9" s="56">
        <f>D9*R9</f>
        <v>21000</v>
      </c>
      <c r="R9" s="63">
        <v>7000</v>
      </c>
      <c r="S9" s="95"/>
      <c r="T9" s="57">
        <f>D9*S9</f>
        <v>0</v>
      </c>
      <c r="U9" s="58" t="str">
        <f t="shared" ref="U9" si="2">IF(ISNUMBER(S9), IF(S9&gt;R9,"NEVYHOVUJE","VYHOVUJE")," ")</f>
        <v xml:space="preserve"> </v>
      </c>
      <c r="V9" s="61"/>
      <c r="W9" s="61" t="s">
        <v>19</v>
      </c>
    </row>
    <row r="10" spans="1:23" ht="13.5" customHeight="1" thickTop="1" thickBot="1" x14ac:dyDescent="0.3">
      <c r="C10" s="5"/>
      <c r="D10" s="5"/>
      <c r="E10" s="5"/>
      <c r="F10" s="5"/>
      <c r="G10" s="5"/>
      <c r="H10" s="5"/>
      <c r="I10" s="30"/>
      <c r="J10" s="30"/>
      <c r="K10" s="5"/>
      <c r="O10" s="5"/>
      <c r="P10" s="5"/>
      <c r="Q10" s="5"/>
      <c r="T10" s="19"/>
    </row>
    <row r="11" spans="1:23" ht="60.75" customHeight="1" thickTop="1" thickBot="1" x14ac:dyDescent="0.3">
      <c r="B11" s="86" t="s">
        <v>11</v>
      </c>
      <c r="C11" s="86"/>
      <c r="D11" s="86"/>
      <c r="E11" s="86"/>
      <c r="F11" s="86"/>
      <c r="G11" s="86"/>
      <c r="H11" s="86"/>
      <c r="I11" s="86"/>
      <c r="J11" s="86"/>
      <c r="K11" s="86"/>
      <c r="L11" s="13"/>
      <c r="M11" s="8"/>
      <c r="N11" s="8"/>
      <c r="O11" s="8"/>
      <c r="P11" s="20"/>
      <c r="Q11" s="20"/>
      <c r="R11" s="21" t="s">
        <v>12</v>
      </c>
      <c r="S11" s="87" t="s">
        <v>13</v>
      </c>
      <c r="T11" s="88"/>
      <c r="U11" s="89"/>
      <c r="V11" s="17"/>
    </row>
    <row r="12" spans="1:23" ht="33" customHeight="1" thickTop="1" thickBot="1" x14ac:dyDescent="0.3">
      <c r="B12" s="80" t="s">
        <v>14</v>
      </c>
      <c r="C12" s="80"/>
      <c r="D12" s="80"/>
      <c r="E12" s="80"/>
      <c r="F12" s="80"/>
      <c r="G12" s="80"/>
      <c r="H12" s="80"/>
      <c r="I12" s="37"/>
      <c r="J12" s="37"/>
      <c r="K12" s="22"/>
      <c r="M12" s="23"/>
      <c r="N12" s="23"/>
      <c r="O12" s="23"/>
      <c r="P12" s="24"/>
      <c r="Q12" s="24"/>
      <c r="R12" s="25">
        <f>SUM(Q7:Q9)</f>
        <v>49930</v>
      </c>
      <c r="S12" s="81">
        <f>SUM(T7:T9)</f>
        <v>0</v>
      </c>
      <c r="T12" s="82"/>
      <c r="U12" s="83"/>
    </row>
    <row r="13" spans="1:23" s="26" customFormat="1" ht="15.75" thickTop="1" x14ac:dyDescent="0.25">
      <c r="B13" s="26" t="s">
        <v>15</v>
      </c>
      <c r="I13" s="38"/>
      <c r="J13" s="38"/>
      <c r="W13" s="27"/>
    </row>
    <row r="14" spans="1:23" s="26" customFormat="1" x14ac:dyDescent="0.25">
      <c r="B14" s="28" t="s">
        <v>16</v>
      </c>
      <c r="C14" s="26" t="s">
        <v>17</v>
      </c>
      <c r="I14" s="38"/>
      <c r="J14" s="38"/>
      <c r="W14" s="27"/>
    </row>
    <row r="15" spans="1:23" s="26" customFormat="1" x14ac:dyDescent="0.25">
      <c r="B15" s="28" t="s">
        <v>16</v>
      </c>
      <c r="C15" s="26" t="s">
        <v>18</v>
      </c>
      <c r="I15" s="38"/>
      <c r="J15" s="38"/>
      <c r="W15" s="27"/>
    </row>
    <row r="16" spans="1:23" s="26" customFormat="1" x14ac:dyDescent="0.25">
      <c r="I16" s="38"/>
      <c r="J16" s="38"/>
      <c r="W16" s="27"/>
    </row>
    <row r="17" spans="3:23" s="26" customFormat="1" x14ac:dyDescent="0.25">
      <c r="I17" s="38"/>
      <c r="J17" s="38"/>
      <c r="W17" s="27"/>
    </row>
    <row r="19" spans="3:23" x14ac:dyDescent="0.25">
      <c r="C19" s="5"/>
      <c r="E19" s="5"/>
      <c r="F19" s="5"/>
      <c r="G19" s="5"/>
      <c r="I19" s="30"/>
      <c r="J19" s="30"/>
    </row>
    <row r="20" spans="3:23" x14ac:dyDescent="0.25">
      <c r="C20" s="5"/>
      <c r="E20" s="5"/>
      <c r="F20" s="5"/>
      <c r="G20" s="5"/>
      <c r="I20" s="30"/>
      <c r="J20" s="30"/>
    </row>
    <row r="21" spans="3:23" x14ac:dyDescent="0.25">
      <c r="C21" s="5"/>
      <c r="E21" s="5"/>
      <c r="F21" s="5"/>
      <c r="G21" s="5"/>
      <c r="I21" s="30"/>
      <c r="J21" s="30"/>
    </row>
    <row r="22" spans="3:23" x14ac:dyDescent="0.25">
      <c r="C22" s="5"/>
      <c r="E22" s="5"/>
      <c r="F22" s="5"/>
      <c r="G22" s="5"/>
      <c r="I22" s="30"/>
      <c r="J22" s="30"/>
    </row>
    <row r="23" spans="3:23" x14ac:dyDescent="0.25">
      <c r="C23" s="5"/>
      <c r="E23" s="5"/>
      <c r="F23" s="5"/>
      <c r="G23" s="5"/>
      <c r="I23" s="30"/>
      <c r="J23" s="30"/>
    </row>
    <row r="24" spans="3:23" x14ac:dyDescent="0.25">
      <c r="C24" s="5"/>
      <c r="E24" s="5"/>
      <c r="F24" s="5"/>
      <c r="G24" s="5"/>
      <c r="I24" s="30"/>
      <c r="J24" s="30"/>
    </row>
    <row r="25" spans="3:23" x14ac:dyDescent="0.25">
      <c r="C25" s="5"/>
      <c r="E25" s="5"/>
      <c r="F25" s="5"/>
      <c r="G25" s="5"/>
      <c r="I25" s="30"/>
      <c r="J25" s="30"/>
    </row>
    <row r="26" spans="3:23" x14ac:dyDescent="0.25">
      <c r="C26" s="5"/>
      <c r="E26" s="5"/>
      <c r="F26" s="5"/>
      <c r="G26" s="5"/>
      <c r="I26" s="30"/>
      <c r="J26" s="30"/>
    </row>
    <row r="27" spans="3:23" x14ac:dyDescent="0.25">
      <c r="C27" s="5"/>
      <c r="E27" s="5"/>
      <c r="F27" s="5"/>
      <c r="G27" s="5"/>
      <c r="I27" s="30"/>
      <c r="J27" s="30"/>
    </row>
    <row r="28" spans="3:23" x14ac:dyDescent="0.25">
      <c r="C28" s="5"/>
      <c r="E28" s="5"/>
      <c r="F28" s="5"/>
      <c r="G28" s="5"/>
      <c r="I28" s="30"/>
      <c r="J28" s="30"/>
    </row>
    <row r="29" spans="3:23" x14ac:dyDescent="0.25">
      <c r="C29" s="5"/>
      <c r="E29" s="5"/>
      <c r="F29" s="5"/>
      <c r="G29" s="5"/>
      <c r="I29" s="30"/>
      <c r="J29" s="30"/>
    </row>
    <row r="30" spans="3:23" x14ac:dyDescent="0.25">
      <c r="C30" s="5"/>
      <c r="E30" s="5"/>
      <c r="F30" s="5"/>
      <c r="G30" s="5"/>
      <c r="I30" s="30"/>
      <c r="J30" s="30"/>
    </row>
    <row r="31" spans="3:23" x14ac:dyDescent="0.25">
      <c r="C31" s="5"/>
      <c r="E31" s="5"/>
      <c r="F31" s="5"/>
      <c r="G31" s="5"/>
      <c r="I31" s="30"/>
      <c r="J31" s="30"/>
    </row>
    <row r="32" spans="3:23" x14ac:dyDescent="0.25">
      <c r="C32" s="5"/>
      <c r="E32" s="5"/>
      <c r="F32" s="5"/>
      <c r="G32" s="5"/>
      <c r="I32" s="30"/>
      <c r="J32" s="30"/>
    </row>
    <row r="33" spans="3:10" x14ac:dyDescent="0.25">
      <c r="C33" s="5"/>
      <c r="E33" s="5"/>
      <c r="F33" s="5"/>
      <c r="G33" s="5"/>
      <c r="I33" s="30"/>
      <c r="J33" s="30"/>
    </row>
    <row r="34" spans="3:10" x14ac:dyDescent="0.25">
      <c r="C34" s="5"/>
      <c r="E34" s="5"/>
      <c r="F34" s="5"/>
      <c r="G34" s="5"/>
      <c r="I34" s="30"/>
      <c r="J34" s="30"/>
    </row>
    <row r="35" spans="3:10" x14ac:dyDescent="0.25">
      <c r="C35" s="5"/>
      <c r="E35" s="5"/>
      <c r="F35" s="5"/>
      <c r="G35" s="5"/>
      <c r="I35" s="30"/>
      <c r="J35" s="30"/>
    </row>
    <row r="36" spans="3:10" x14ac:dyDescent="0.25">
      <c r="C36" s="5"/>
      <c r="E36" s="5"/>
      <c r="F36" s="5"/>
      <c r="G36" s="5"/>
      <c r="I36" s="30"/>
      <c r="J36" s="30"/>
    </row>
    <row r="37" spans="3:10" x14ac:dyDescent="0.25">
      <c r="C37" s="5"/>
      <c r="E37" s="5"/>
      <c r="F37" s="5"/>
      <c r="G37" s="5"/>
      <c r="I37" s="30"/>
      <c r="J37" s="30"/>
    </row>
    <row r="38" spans="3:10" x14ac:dyDescent="0.25">
      <c r="C38" s="5"/>
      <c r="E38" s="5"/>
      <c r="F38" s="5"/>
      <c r="G38" s="5"/>
      <c r="I38" s="30"/>
      <c r="J38" s="30"/>
    </row>
    <row r="39" spans="3:10" x14ac:dyDescent="0.25">
      <c r="C39" s="5"/>
      <c r="E39" s="5"/>
      <c r="F39" s="5"/>
      <c r="G39" s="5"/>
      <c r="I39" s="30"/>
      <c r="J39" s="30"/>
    </row>
    <row r="40" spans="3:10" x14ac:dyDescent="0.25">
      <c r="C40" s="5"/>
      <c r="E40" s="5"/>
      <c r="F40" s="5"/>
      <c r="G40" s="5"/>
      <c r="I40" s="30"/>
      <c r="J40" s="30"/>
    </row>
    <row r="41" spans="3:10" x14ac:dyDescent="0.25">
      <c r="C41" s="5"/>
      <c r="E41" s="5"/>
      <c r="F41" s="5"/>
      <c r="G41" s="5"/>
      <c r="I41" s="30"/>
      <c r="J41" s="30"/>
    </row>
    <row r="42" spans="3:10" x14ac:dyDescent="0.25">
      <c r="C42" s="5"/>
      <c r="E42" s="5"/>
      <c r="F42" s="5"/>
      <c r="G42" s="5"/>
      <c r="I42" s="30"/>
      <c r="J42" s="30"/>
    </row>
    <row r="43" spans="3:10" x14ac:dyDescent="0.25">
      <c r="C43" s="5"/>
      <c r="E43" s="5"/>
      <c r="F43" s="5"/>
      <c r="G43" s="5"/>
      <c r="I43" s="30"/>
      <c r="J43" s="30"/>
    </row>
    <row r="44" spans="3:10" x14ac:dyDescent="0.25">
      <c r="C44" s="5"/>
      <c r="E44" s="5"/>
      <c r="F44" s="5"/>
      <c r="G44" s="5"/>
      <c r="I44" s="30"/>
      <c r="J44" s="30"/>
    </row>
    <row r="45" spans="3:10" x14ac:dyDescent="0.25">
      <c r="C45" s="5"/>
      <c r="E45" s="5"/>
      <c r="F45" s="5"/>
      <c r="G45" s="5"/>
      <c r="I45" s="30"/>
      <c r="J45" s="30"/>
    </row>
    <row r="46" spans="3:10" x14ac:dyDescent="0.25">
      <c r="C46" s="5"/>
      <c r="E46" s="5"/>
      <c r="F46" s="5"/>
      <c r="G46" s="5"/>
      <c r="I46" s="30"/>
      <c r="J46" s="30"/>
    </row>
    <row r="47" spans="3:10" x14ac:dyDescent="0.25">
      <c r="C47" s="5"/>
      <c r="E47" s="5"/>
      <c r="F47" s="5"/>
      <c r="G47" s="5"/>
      <c r="I47" s="30"/>
      <c r="J47" s="30"/>
    </row>
  </sheetData>
  <sheetProtection algorithmName="SHA-512" hashValue="XI2dWaLZDwfHi/YwXVw2FJ/SM6AgJCNmgk5pdweFM7FYvXie9cgkPDVLTubHwOWOXCWYaEXg1v/+k36esqvzYQ==" saltValue="JFZvp+db2zUe/wpPE0OTmQ==" spinCount="100000" sheet="1" objects="1" scenarios="1" selectLockedCells="1"/>
  <mergeCells count="5">
    <mergeCell ref="B12:H12"/>
    <mergeCell ref="S12:U12"/>
    <mergeCell ref="B1:D1"/>
    <mergeCell ref="B11:K11"/>
    <mergeCell ref="S11:U11"/>
  </mergeCells>
  <phoneticPr fontId="20" type="noConversion"/>
  <conditionalFormatting sqref="B7:B9 D7:D9">
    <cfRule type="containsBlanks" dxfId="12" priority="47">
      <formula>LEN(TRIM(B7))=0</formula>
    </cfRule>
  </conditionalFormatting>
  <conditionalFormatting sqref="B7:B9">
    <cfRule type="cellIs" dxfId="11" priority="42" operator="greaterThanOrEqual">
      <formula>1</formula>
    </cfRule>
  </conditionalFormatting>
  <conditionalFormatting sqref="U7:U9">
    <cfRule type="cellIs" dxfId="10" priority="21" operator="equal">
      <formula>"VYHOVUJE"</formula>
    </cfRule>
  </conditionalFormatting>
  <conditionalFormatting sqref="U7:U9">
    <cfRule type="cellIs" dxfId="9" priority="20" operator="equal">
      <formula>"NEVYHOVUJE"</formula>
    </cfRule>
  </conditionalFormatting>
  <conditionalFormatting sqref="H7:H9">
    <cfRule type="containsBlanks" dxfId="8" priority="17">
      <formula>LEN(TRIM(H7))=0</formula>
    </cfRule>
  </conditionalFormatting>
  <conditionalFormatting sqref="H7:H9">
    <cfRule type="containsBlanks" dxfId="7" priority="16">
      <formula>LEN(TRIM(H7))=0</formula>
    </cfRule>
  </conditionalFormatting>
  <conditionalFormatting sqref="H7:H9">
    <cfRule type="notContainsBlanks" dxfId="6" priority="15">
      <formula>LEN(TRIM(H7))&gt;0</formula>
    </cfRule>
  </conditionalFormatting>
  <conditionalFormatting sqref="H7:H9">
    <cfRule type="notContainsBlanks" dxfId="5" priority="14">
      <formula>LEN(TRIM(H7))&gt;0</formula>
    </cfRule>
  </conditionalFormatting>
  <conditionalFormatting sqref="H7:H9">
    <cfRule type="notContainsBlanks" dxfId="4" priority="13">
      <formula>LEN(TRIM(H7))&gt;0</formula>
    </cfRule>
  </conditionalFormatting>
  <conditionalFormatting sqref="S7:S9">
    <cfRule type="containsBlanks" dxfId="3" priority="7">
      <formula>LEN(TRIM(S7))=0</formula>
    </cfRule>
  </conditionalFormatting>
  <conditionalFormatting sqref="S7:S9">
    <cfRule type="notContainsBlanks" dxfId="2" priority="6">
      <formula>LEN(TRIM(S7))&gt;0</formula>
    </cfRule>
  </conditionalFormatting>
  <conditionalFormatting sqref="S7:S9">
    <cfRule type="notContainsBlanks" dxfId="1" priority="5">
      <formula>LEN(TRIM(S7))&gt;0</formula>
    </cfRule>
  </conditionalFormatting>
  <conditionalFormatting sqref="I7:I9">
    <cfRule type="containsText" dxfId="0" priority="1" operator="containsText" text="ANO">
      <formula>NOT(ISERROR(SEARCH("ANO",I7)))</formula>
    </cfRule>
  </conditionalFormatting>
  <dataValidations count="2">
    <dataValidation type="list" showInputMessage="1" showErrorMessage="1" sqref="I7:J9" xr:uid="{00CD00C1-00D9-460A-A652-00C100D0008D}">
      <formula1>"ANO,NE"</formula1>
    </dataValidation>
    <dataValidation type="list" showInputMessage="1" showErrorMessage="1" sqref="E7:E9" xr:uid="{00180098-00DC-4B8C-B05E-008A00B300EF}">
      <formula1>"ks,bal,sada,"</formula1>
    </dataValidation>
  </dataValidations>
  <pageMargins left="0.19685039370078741" right="0.19685039370078741" top="0.27559055118110237" bottom="0.19685039370078741" header="0.31496062992125984" footer="0.19685039370078741"/>
  <pageSetup paperSize="9" scale="26"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#REF!</xm:f>
          </x14:formula1>
          <xm:sqref>W7:W9</xm:sqref>
        </x14:dataValidation>
      </x14:dataValidation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Nábytek</vt:lpstr>
      <vt:lpstr>Nábytek!Oblast_tisku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Kateřina Sekyrová</cp:lastModifiedBy>
  <cp:revision>1</cp:revision>
  <cp:lastPrinted>2022-09-30T08:31:32Z</cp:lastPrinted>
  <dcterms:created xsi:type="dcterms:W3CDTF">2014-03-05T12:43:32Z</dcterms:created>
  <dcterms:modified xsi:type="dcterms:W3CDTF">2022-10-06T10:53:27Z</dcterms:modified>
</cp:coreProperties>
</file>